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Position Size" sheetId="1" r:id="rId1"/>
    <sheet name="Equal Weight" sheetId="2" r:id="rId2"/>
    <sheet name="Notes" sheetId="3" r:id="rId3"/>
  </sheets>
  <calcPr calcId="124519" fullCalcOnLoad="1"/>
</workbook>
</file>

<file path=xl/sharedStrings.xml><?xml version="1.0" encoding="utf-8"?>
<sst xmlns="http://schemas.openxmlformats.org/spreadsheetml/2006/main" count="46" uniqueCount="42">
  <si>
    <t>Position Size Calculator (risk-based)</t>
  </si>
  <si>
    <t>Yellow cells are inputs. Educational tool, not advice.</t>
  </si>
  <si>
    <t>INPUTS</t>
  </si>
  <si>
    <t>Account size (₹)</t>
  </si>
  <si>
    <t>Risk you accept per trade (% of account)</t>
  </si>
  <si>
    <t>Entry price (₹)</t>
  </si>
  <si>
    <t>Stop-loss price (₹)</t>
  </si>
  <si>
    <t>Maximum size of one position (% of account)</t>
  </si>
  <si>
    <t>RESULTS</t>
  </si>
  <si>
    <t>Rupees you are willing to lose</t>
  </si>
  <si>
    <t>Loss per share if the stop is hit (₹)</t>
  </si>
  <si>
    <t>Distance to stop (%)</t>
  </si>
  <si>
    <t>Shares allowed by your risk rule</t>
  </si>
  <si>
    <t>Shares allowed by the position cap</t>
  </si>
  <si>
    <t>SHARES TO BUY (the smaller of the two)</t>
  </si>
  <si>
    <t>Position value (₹)</t>
  </si>
  <si>
    <t>Position as % of account</t>
  </si>
  <si>
    <t>Loss if the stop is hit (₹)</t>
  </si>
  <si>
    <t>Loss if the stop is hit (% of account)</t>
  </si>
  <si>
    <t>Which rule decided the size?</t>
  </si>
  <si>
    <t>Account size x risk %.</t>
  </si>
  <si>
    <t>A tighter stop means more shares for the same risk, which is why a position cap matters.</t>
  </si>
  <si>
    <t>Always round DOWN to whole shares. India has no fractional shares.</t>
  </si>
  <si>
    <t>Gaps, slippage and costs can make the real loss larger than this.</t>
  </si>
  <si>
    <t>Equal-weight check: can your account afford this stock?</t>
  </si>
  <si>
    <t>Number of positions</t>
  </si>
  <si>
    <t>Share price (₹)</t>
  </si>
  <si>
    <t>Cash you keep aside (% of account)</t>
  </si>
  <si>
    <t>Money available to invest (₹)</t>
  </si>
  <si>
    <t>Target per position (₹)</t>
  </si>
  <si>
    <t>Whole shares you can buy</t>
  </si>
  <si>
    <t>Actual position value (₹)</t>
  </si>
  <si>
    <t>Actual position as % of account</t>
  </si>
  <si>
    <t>Shortfall against target (%)</t>
  </si>
  <si>
    <t>Verdict</t>
  </si>
  <si>
    <t>A large shortfall means whole-share rounding is distorting your equal weights.</t>
  </si>
  <si>
    <t>How to use</t>
  </si>
  <si>
    <t>1. Decide how much of your account you accept losing on one trade. Many traders use 1% to 2%; this is a rule of thumb, not a SEBI rule.</t>
  </si>
  <si>
    <t>2. Enter your entry and the stop-loss at which your idea is wrong. Decide the stop BEFORE you buy.</t>
  </si>
  <si>
    <t>3. The calculator gives the number of shares so a stop-out costs about what you accepted, then caps the position size.</t>
  </si>
  <si>
    <t>4. The Equal Weight sheet shows whether whole-share rounding spoils your allocation at your account size.</t>
  </si>
  <si>
    <t>Investock is a SEBI Registered Research Analyst, Registration No. INH000026150 (ChartingHQ Technologies Pvt Ltd). This tool is for education only. It is not investment advice, a research recommendation, or an offer to buy or sell any security. Investments in securities market are subject to market risks. Read all related documents carefully before investing. Registration granted by SEBI and certification from NISM in no way guarantee performance or assurance of returns.</t>
  </si>
</sst>
</file>

<file path=xl/styles.xml><?xml version="1.0" encoding="utf-8"?>
<styleSheet xmlns="http://schemas.openxmlformats.org/spreadsheetml/2006/main">
  <numFmts count="4">
    <numFmt numFmtId="164" formatCode="₹#,##0.00"/>
    <numFmt numFmtId="165" formatCode="0.0%"/>
    <numFmt numFmtId="166" formatCode="0.00%"/>
    <numFmt numFmtId="167" formatCode="#,##0"/>
  </numFmts>
  <fonts count="5">
    <font>
      <sz val="11"/>
      <color theme="1"/>
      <name val="Calibri"/>
      <family val="2"/>
      <scheme val="minor"/>
    </font>
    <font>
      <b/>
      <sz val="16"/>
      <color rgb="FF0A0E1F"/>
      <name val="Calibri"/>
      <family val="2"/>
      <scheme val="minor"/>
    </font>
    <font>
      <i/>
      <sz val="11"/>
      <color rgb="FF6B7280"/>
      <name val="Calibri"/>
      <family val="2"/>
      <scheme val="minor"/>
    </font>
    <font>
      <b/>
      <sz val="11"/>
      <color rgb="FFB8924A"/>
      <name val="Calibri"/>
      <family val="2"/>
      <scheme val="minor"/>
    </font>
    <font>
      <b/>
      <sz val="11"/>
      <color theme="1"/>
      <name val="Calibri"/>
      <family val="2"/>
      <scheme val="minor"/>
    </font>
  </fonts>
  <fills count="3">
    <fill>
      <patternFill patternType="none"/>
    </fill>
    <fill>
      <patternFill patternType="gray125"/>
    </fill>
    <fill>
      <patternFill patternType="solid">
        <fgColor rgb="FFFFF6DD"/>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1" fillId="0" borderId="0" xfId="0" applyFont="1"/>
    <xf numFmtId="0" fontId="2" fillId="0" borderId="0" xfId="0" applyFont="1" applyAlignment="1">
      <alignment vertical="top" wrapText="1"/>
    </xf>
    <xf numFmtId="0" fontId="3" fillId="0" borderId="0" xfId="0" applyFont="1"/>
    <xf numFmtId="0" fontId="0" fillId="0" borderId="0" xfId="0"/>
    <xf numFmtId="164" fontId="0" fillId="2" borderId="1" xfId="0" applyNumberFormat="1" applyFill="1" applyBorder="1"/>
    <xf numFmtId="165" fontId="0" fillId="2" borderId="1" xfId="0" applyNumberFormat="1" applyFill="1" applyBorder="1"/>
    <xf numFmtId="164" fontId="0" fillId="0" borderId="1" xfId="0" applyNumberFormat="1" applyBorder="1"/>
    <xf numFmtId="166" fontId="0" fillId="0" borderId="1" xfId="0" applyNumberFormat="1" applyBorder="1"/>
    <xf numFmtId="167" fontId="0" fillId="0" borderId="1" xfId="0" applyNumberFormat="1" applyBorder="1"/>
    <xf numFmtId="0" fontId="4" fillId="0" borderId="1" xfId="0" applyFont="1" applyBorder="1"/>
    <xf numFmtId="1" fontId="0" fillId="2" borderId="1" xfId="0" applyNumberFormat="1" applyFill="1" applyBorder="1"/>
    <xf numFmtId="0" fontId="0" fillId="0" borderId="0" xfId="0"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C22"/>
  <sheetViews>
    <sheetView tabSelected="1" workbookViewId="0"/>
  </sheetViews>
  <sheetFormatPr defaultRowHeight="15"/>
  <cols>
    <col min="1" max="1" width="44.7109375" customWidth="1"/>
    <col min="2" max="2" width="22.7109375" customWidth="1"/>
    <col min="3" max="3" width="62.7109375" customWidth="1"/>
  </cols>
  <sheetData>
    <row r="1" spans="1:3">
      <c r="A1" s="1" t="s">
        <v>0</v>
      </c>
    </row>
    <row r="2" spans="1:3">
      <c r="A2" s="2" t="s">
        <v>1</v>
      </c>
    </row>
    <row r="4" spans="1:3">
      <c r="A4" s="3" t="s">
        <v>2</v>
      </c>
    </row>
    <row r="5" spans="1:3">
      <c r="A5" s="4" t="s">
        <v>3</v>
      </c>
      <c r="B5" s="5">
        <v>100000</v>
      </c>
    </row>
    <row r="6" spans="1:3">
      <c r="A6" s="4" t="s">
        <v>4</v>
      </c>
      <c r="B6" s="6">
        <v>0.01</v>
      </c>
    </row>
    <row r="7" spans="1:3">
      <c r="A7" s="4" t="s">
        <v>5</v>
      </c>
      <c r="B7" s="5">
        <v>500</v>
      </c>
    </row>
    <row r="8" spans="1:3">
      <c r="A8" s="4" t="s">
        <v>6</v>
      </c>
      <c r="B8" s="5">
        <v>470</v>
      </c>
    </row>
    <row r="9" spans="1:3">
      <c r="A9" s="4" t="s">
        <v>7</v>
      </c>
      <c r="B9" s="6">
        <v>0.2</v>
      </c>
    </row>
    <row r="11" spans="1:3">
      <c r="A11" s="3" t="s">
        <v>8</v>
      </c>
    </row>
    <row r="12" spans="1:3">
      <c r="A12" s="4" t="s">
        <v>9</v>
      </c>
      <c r="B12" s="7">
        <f>B5*B6</f>
        <v>1000.0</v>
      </c>
      <c r="C12" s="2" t="s">
        <v>20</v>
      </c>
    </row>
    <row r="13" spans="1:3">
      <c r="A13" s="4" t="s">
        <v>10</v>
      </c>
      <c r="B13" s="7">
        <f>ABS(B7-B8)</f>
        <v>30</v>
      </c>
    </row>
    <row r="14" spans="1:3">
      <c r="A14" s="4" t="s">
        <v>11</v>
      </c>
      <c r="B14" s="8">
        <f>B13/B7</f>
        <v>0.06</v>
      </c>
    </row>
    <row r="15" spans="1:3">
      <c r="A15" s="4" t="s">
        <v>12</v>
      </c>
      <c r="B15" s="9">
        <f>IF(B13=0,0,ROUNDDOWN(B12/B13,0))</f>
        <v>33</v>
      </c>
      <c r="C15" s="2" t="s">
        <v>21</v>
      </c>
    </row>
    <row r="16" spans="1:3">
      <c r="A16" s="4" t="s">
        <v>13</v>
      </c>
      <c r="B16" s="9">
        <f>ROUNDDOWN(B5*B9/B7,0)</f>
        <v>40</v>
      </c>
    </row>
    <row r="17" spans="1:3">
      <c r="A17" s="4" t="s">
        <v>14</v>
      </c>
      <c r="B17" s="9">
        <f>MIN(B15,B16)</f>
        <v>33</v>
      </c>
      <c r="C17" s="2" t="s">
        <v>22</v>
      </c>
    </row>
    <row r="18" spans="1:3">
      <c r="A18" s="4" t="s">
        <v>15</v>
      </c>
      <c r="B18" s="7">
        <f>B17*B7</f>
        <v>16500</v>
      </c>
    </row>
    <row r="19" spans="1:3">
      <c r="A19" s="4" t="s">
        <v>16</v>
      </c>
      <c r="B19" s="8">
        <f>B18/B5</f>
        <v>0.165</v>
      </c>
    </row>
    <row r="20" spans="1:3">
      <c r="A20" s="4" t="s">
        <v>17</v>
      </c>
      <c r="B20" s="7">
        <f>B17*B13</f>
        <v>990</v>
      </c>
    </row>
    <row r="21" spans="1:3">
      <c r="A21" s="4" t="s">
        <v>18</v>
      </c>
      <c r="B21" s="8">
        <f>B20/B5</f>
        <v>0.0099</v>
      </c>
    </row>
    <row r="22" spans="1:3">
      <c r="A22" s="4" t="s">
        <v>19</v>
      </c>
      <c r="B22" s="10" t="str">
        <f>IF(B15&gt;B16,"Position cap","Risk rule")</f>
        <v>Risk rule</v>
      </c>
      <c r="C22" s="2" t="s">
        <v>23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C18"/>
  <sheetViews>
    <sheetView workbookViewId="0"/>
  </sheetViews>
  <sheetFormatPr defaultRowHeight="15"/>
  <cols>
    <col min="1" max="1" width="46.7109375" customWidth="1"/>
    <col min="2" max="2" width="22.7109375" customWidth="1"/>
    <col min="3" max="3" width="62.7109375" customWidth="1"/>
  </cols>
  <sheetData>
    <row r="1" spans="1:2">
      <c r="A1" s="1" t="s">
        <v>24</v>
      </c>
    </row>
    <row r="2" spans="1:2">
      <c r="A2" s="2" t="s">
        <v>1</v>
      </c>
    </row>
    <row r="4" spans="1:2">
      <c r="A4" s="3" t="s">
        <v>2</v>
      </c>
    </row>
    <row r="5" spans="1:2">
      <c r="A5" s="4" t="s">
        <v>3</v>
      </c>
      <c r="B5" s="5">
        <v>100000</v>
      </c>
    </row>
    <row r="6" spans="1:2">
      <c r="A6" s="4" t="s">
        <v>25</v>
      </c>
      <c r="B6" s="11">
        <v>10</v>
      </c>
    </row>
    <row r="7" spans="1:2">
      <c r="A7" s="4" t="s">
        <v>26</v>
      </c>
      <c r="B7" s="5">
        <v>3760</v>
      </c>
    </row>
    <row r="8" spans="1:2">
      <c r="A8" s="4" t="s">
        <v>27</v>
      </c>
      <c r="B8" s="6">
        <v>0.05</v>
      </c>
    </row>
    <row r="11" spans="1:2">
      <c r="A11" s="3" t="s">
        <v>8</v>
      </c>
    </row>
    <row r="12" spans="1:2">
      <c r="A12" s="4" t="s">
        <v>28</v>
      </c>
      <c r="B12" s="7">
        <f>B5*(1-B8)</f>
        <v>95000.0</v>
      </c>
    </row>
    <row r="13" spans="1:2">
      <c r="A13" s="4" t="s">
        <v>29</v>
      </c>
      <c r="B13" s="7">
        <f>B12/B6</f>
        <v>9500.0</v>
      </c>
    </row>
    <row r="14" spans="1:2">
      <c r="A14" s="4" t="s">
        <v>30</v>
      </c>
      <c r="B14" s="9">
        <f>ROUNDDOWN(B13/B7,0)</f>
        <v>2</v>
      </c>
    </row>
    <row r="15" spans="1:2">
      <c r="A15" s="4" t="s">
        <v>31</v>
      </c>
      <c r="B15" s="7">
        <f>B14*B7</f>
        <v>7520</v>
      </c>
    </row>
    <row r="16" spans="1:2">
      <c r="A16" s="4" t="s">
        <v>32</v>
      </c>
      <c r="B16" s="8">
        <f>B15/B5</f>
        <v>0.0752</v>
      </c>
    </row>
    <row r="17" spans="1:3">
      <c r="A17" s="4" t="s">
        <v>33</v>
      </c>
      <c r="B17" s="8">
        <f>IF(B13=0,0,1-B15/B13)</f>
        <v>0.20842105263157895</v>
      </c>
      <c r="C17" s="2" t="s">
        <v>35</v>
      </c>
    </row>
    <row r="18" spans="1:3">
      <c r="A18" s="4" t="s">
        <v>34</v>
      </c>
      <c r="B18" s="10" t="str">
        <f>IF(B14=0,"Too expensive at this number of positions","Fits")</f>
        <v>Fits</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7"/>
  <sheetViews>
    <sheetView workbookViewId="0"/>
  </sheetViews>
  <sheetFormatPr defaultRowHeight="15"/>
  <cols>
    <col min="1" max="1" width="112.7109375" customWidth="1"/>
  </cols>
  <sheetData>
    <row r="1" spans="1:1">
      <c r="A1" s="3" t="s">
        <v>36</v>
      </c>
    </row>
    <row r="2" spans="1:1">
      <c r="A2" s="12" t="s">
        <v>37</v>
      </c>
    </row>
    <row r="3" spans="1:1">
      <c r="A3" s="12" t="s">
        <v>38</v>
      </c>
    </row>
    <row r="4" spans="1:1">
      <c r="A4" s="12" t="s">
        <v>39</v>
      </c>
    </row>
    <row r="5" spans="1:1">
      <c r="A5" s="12" t="s">
        <v>40</v>
      </c>
    </row>
    <row r="6" spans="1:1">
      <c r="A6" s="12"/>
    </row>
    <row r="7" spans="1:1">
      <c r="A7" s="1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Position Size</vt:lpstr>
      <vt:lpstr>Equal Weight</vt:lpstr>
      <vt:lpstr>Notes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2026-10-09T07:41:02Z</dcterms:created>
  <dcterms:modified xsi:type="dcterms:W3CDTF">2026-10-09T07:41:02Z</dcterms:modified>
</cp:coreProperties>
</file>